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1" l="1"/>
  <c r="H50" i="1"/>
  <c r="H18" i="1"/>
  <c r="H57" i="1"/>
  <c r="H28" i="1"/>
  <c r="H15" i="1" l="1"/>
  <c r="H31" i="1" l="1"/>
  <c r="H36" i="1"/>
  <c r="H37" i="1" l="1"/>
  <c r="H14" i="1" l="1"/>
  <c r="H59" i="1" l="1"/>
  <c r="H13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<sst xmlns="http://schemas.openxmlformats.org/spreadsheetml/2006/main" count="57" uniqueCount="33">
  <si>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</si>
  <si>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</si>
  <si>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</si>
  <si>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</si>
  <si>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</si>
  <si>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</si>
  <si>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</si>
  <si>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</si>
  <si>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</si>
  <si>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</si>
  <si>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</si>
  <si>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</si>
  <si>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</si>
  <si>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</si>
  <si>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</si>
  <si>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</si>
  <si>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</si>
  <si>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</si>
  <si>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</si>
  <si>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</si>
  <si>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</si>
  <si>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</si>
  <si>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</si>
  <si>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</si>
  <si>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</si>
  <si>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</si>
  <si>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</si>
  <si>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</si>
  <si>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</si>
  <si>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02.03.2022.godine Dom zdravlja Požarevac nije je izvršio plaćanje prema dobavljačima: </t>
  </si>
  <si>
    <t>Primljena i neutrošena participacija od 02.03.2022.</t>
  </si>
  <si>
    <t xml:space="preserve">Primljena i neutrošena participacija od 02.03.2022. </t>
  </si>
  <si>
    <t>Dana: 02.03.2022.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</si>
</sst>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43" zoomScaleNormal="100" workbookViewId="0">
      <selection activeCell="H35" sqref="H35"/>
    </sheetView>
  </sheetViews>
  <sheetFormatPr defaultRowHeight="15" x14ac:dyDescent="0.25"/>
  <cols>
    <col min="1" max="1" width="3.42578125" hidden="1" customWidth="1"/>
    <col min="2" max="2" width="48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32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44622</v>
      </c>
      <c r="H12" s="14">
        <v>3838943.13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44622</v>
      </c>
      <c r="H13" s="2">
        <f>H14+H29-H37-H50</f>
        <v>3593345.4299999992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44622</v>
      </c>
      <c r="H14" s="3">
        <f>SUM(H15:H28)</f>
        <v>3396462.7399999993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32110621.35+3643583.24-35582089.59</f>
        <v>172115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</f>
        <v>3197632.9599999995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31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</f>
        <v>26714.780000000017</v>
      </c>
      <c r="I28" s="10"/>
      <c r="J28" s="10"/>
      <c r="K28" s="7"/>
      <c r="L28" s="7"/>
    </row>
    <row r="29" spans="2:13" x14ac:dyDescent="0.25">
      <c r="B29" s="48" t="s">
        <v>23</v>
      </c>
      <c r="C29" s="49"/>
      <c r="D29" s="49"/>
      <c r="E29" s="49"/>
      <c r="F29" s="50"/>
      <c r="G29" s="20">
        <v>44622</v>
      </c>
      <c r="H29" s="3">
        <f>H30+H31+H32+H33+H35+H36+H34</f>
        <v>369097.68999999994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</f>
        <v>249202.78999999998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91541.9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30</v>
      </c>
      <c r="C36" s="27"/>
      <c r="D36" s="27"/>
      <c r="E36" s="27"/>
      <c r="F36" s="28"/>
      <c r="G36" s="22"/>
      <c r="H36" s="9">
        <f>7347+14694+9106-22041+19247</f>
        <v>28353</v>
      </c>
      <c r="I36" s="10"/>
      <c r="J36" s="10"/>
    </row>
    <row r="37" spans="2:12" x14ac:dyDescent="0.25">
      <c r="B37" s="29" t="s">
        <v>24</v>
      </c>
      <c r="C37" s="30"/>
      <c r="D37" s="30"/>
      <c r="E37" s="30"/>
      <c r="F37" s="31"/>
      <c r="G37" s="23">
        <v>44622</v>
      </c>
      <c r="H37" s="4">
        <f>SUM(H38:H49)</f>
        <v>172215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172115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v>100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9" t="s">
        <v>25</v>
      </c>
      <c r="C50" s="30"/>
      <c r="D50" s="30"/>
      <c r="E50" s="30"/>
      <c r="F50" s="31"/>
      <c r="G50" s="23">
        <v>44622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44622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</f>
        <v>525854.429999999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280256.73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H14+H29-H37-H50+H57-H58</f>
        <v>3838943.1299999985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  <row r="65" spans="8:8" x14ac:dyDescent="0.25">
      <c r="H65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2022-03-03T09:24:09Z</dcterms:modified>
  <cp:category/>
  <cp:contentStatus/>
</cp:coreProperties>
</file>